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2860" windowHeight="1495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38" i="2" l="1"/>
  <c r="D39" i="2" s="1"/>
  <c r="D40" i="2" s="1"/>
  <c r="D31" i="2"/>
  <c r="D32" i="2"/>
  <c r="D34" i="2"/>
  <c r="D33" i="2" s="1"/>
  <c r="D36" i="2"/>
  <c r="D37" i="2"/>
  <c r="D47" i="2"/>
  <c r="D46" i="2" s="1"/>
  <c r="D45" i="2" s="1"/>
  <c r="D44" i="2" s="1"/>
  <c r="D43" i="2" s="1"/>
  <c r="D49" i="2"/>
  <c r="D50" i="2" s="1"/>
  <c r="D51" i="2" s="1"/>
  <c r="D52" i="2" s="1"/>
  <c r="D53" i="2" s="1"/>
  <c r="D54" i="2" s="1"/>
  <c r="D61" i="2"/>
  <c r="D60" i="2" s="1"/>
  <c r="D59" i="2" s="1"/>
  <c r="D58" i="2" s="1"/>
  <c r="D57" i="2" s="1"/>
  <c r="D63" i="2"/>
</calcChain>
</file>

<file path=xl/comments1.xml><?xml version="1.0" encoding="utf-8"?>
<comments xmlns="http://schemas.openxmlformats.org/spreadsheetml/2006/main">
  <authors>
    <author>Merritt, Steve</author>
  </authors>
  <commentList>
    <comment ref="C11" authorId="0">
      <text>
        <r>
          <rPr>
            <b/>
            <sz val="8"/>
            <color indexed="81"/>
            <rFont val="Tahoma"/>
            <family val="2"/>
          </rPr>
          <t>Merritt, Steve:</t>
        </r>
        <r>
          <rPr>
            <sz val="8"/>
            <color indexed="81"/>
            <rFont val="Tahoma"/>
            <family val="2"/>
          </rPr>
          <t xml:space="preserve">
(Can float because there is no Connectathon deadline)
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>Merritt, Steve:</t>
        </r>
        <r>
          <rPr>
            <sz val="8"/>
            <color indexed="81"/>
            <rFont val="Tahoma"/>
            <family val="2"/>
          </rPr>
          <t xml:space="preserve">
(Can float because there is no Connectathon deadline)
</t>
        </r>
      </text>
    </comment>
  </commentList>
</comments>
</file>

<file path=xl/sharedStrings.xml><?xml version="1.0" encoding="utf-8"?>
<sst xmlns="http://schemas.openxmlformats.org/spreadsheetml/2006/main" count="111" uniqueCount="72">
  <si>
    <t>January</t>
  </si>
  <si>
    <t>March</t>
  </si>
  <si>
    <t>April</t>
  </si>
  <si>
    <t>June</t>
  </si>
  <si>
    <t>July</t>
  </si>
  <si>
    <t>August</t>
  </si>
  <si>
    <t>October</t>
  </si>
  <si>
    <t>November</t>
  </si>
  <si>
    <t>December</t>
  </si>
  <si>
    <t>February</t>
  </si>
  <si>
    <t>May</t>
  </si>
  <si>
    <t>September</t>
  </si>
  <si>
    <t>NA Connectathon</t>
  </si>
  <si>
    <t>HIMSS Showcase</t>
  </si>
  <si>
    <t>AMMI Exhibit</t>
  </si>
  <si>
    <t>New Supplements</t>
  </si>
  <si>
    <t>Final Text Update</t>
  </si>
  <si>
    <t>New Proposals</t>
  </si>
  <si>
    <t>Cycle 9</t>
  </si>
  <si>
    <t>Cycle 10</t>
  </si>
  <si>
    <t>Cycle 8</t>
  </si>
  <si>
    <t xml:space="preserve">Whitepapers </t>
  </si>
  <si>
    <t>Prep for Connectathon</t>
  </si>
  <si>
    <t>Update TI Supplements</t>
  </si>
  <si>
    <t>Cycle 9 New Supplements</t>
  </si>
  <si>
    <t>start</t>
  </si>
  <si>
    <t>Submit to IHE for public comment</t>
  </si>
  <si>
    <t>Publish for public commnent</t>
  </si>
  <si>
    <t>Submit to IHE for Trial Implementation</t>
  </si>
  <si>
    <t>Publish for Trial Implementation</t>
  </si>
  <si>
    <t>Cycle 9 Update TI Supplements / FT</t>
  </si>
  <si>
    <t>solicit and document CP's</t>
  </si>
  <si>
    <t>TC ballot CP's</t>
  </si>
  <si>
    <t>Start Update from comments</t>
  </si>
  <si>
    <t>End update from comments</t>
  </si>
  <si>
    <t>submit to TC for ballot</t>
  </si>
  <si>
    <t xml:space="preserve"> end TC ballot</t>
  </si>
  <si>
    <t>start update from ballot comments</t>
  </si>
  <si>
    <t>end update from comments</t>
  </si>
  <si>
    <t>Assume this will occur last week of June</t>
  </si>
  <si>
    <t>1 week after submission to IHE</t>
  </si>
  <si>
    <t>Public comment is 30 days, start immediately after (comments may trickle in over the 30 days)</t>
  </si>
  <si>
    <t>give 2 weeks for updates</t>
  </si>
  <si>
    <t>2 week ballot</t>
  </si>
  <si>
    <t>2 weeks to update from comments</t>
  </si>
  <si>
    <t xml:space="preserve">Assume 150 days of work </t>
  </si>
  <si>
    <t>30 days</t>
  </si>
  <si>
    <t>Assume this will occur second week of June</t>
  </si>
  <si>
    <t>Cycle 9 Call for new Proposals</t>
  </si>
  <si>
    <t>Open Call</t>
  </si>
  <si>
    <t>Close Call</t>
  </si>
  <si>
    <t>PC webex to vet requests</t>
  </si>
  <si>
    <t>PC F2F</t>
  </si>
  <si>
    <t>End public comment</t>
  </si>
  <si>
    <t>start immediately after PC (comments may trickle in over the 30 days)</t>
  </si>
  <si>
    <t>Close PC  Brief Ballot</t>
  </si>
  <si>
    <t>Open PC Brief Ballot</t>
  </si>
  <si>
    <t>Open TC detailed ballot</t>
  </si>
  <si>
    <t>Close TC detailed ballot</t>
  </si>
  <si>
    <t>TC starts analysis</t>
  </si>
  <si>
    <t>1 week after F2F</t>
  </si>
  <si>
    <t>TC detailed proprosal due</t>
  </si>
  <si>
    <t>1 week before F2F</t>
  </si>
  <si>
    <t>4 weeks before ballot</t>
  </si>
  <si>
    <t>30 days before close</t>
  </si>
  <si>
    <t>4 week analysis</t>
  </si>
  <si>
    <t>5/31/2013 Philadelphia</t>
  </si>
  <si>
    <t>2/23/2013 Orlando</t>
  </si>
  <si>
    <t>1/27/2013 Chicago</t>
  </si>
  <si>
    <t>2013 Fall F2F</t>
  </si>
  <si>
    <t>10/8 - 10/11 Boca Raton</t>
  </si>
  <si>
    <t>2014 Spring F2F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</si>
</sst>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0" fontId="0" fillId="0" borderId="0" xfId="0" applyAlignment="1">
      <alignment horizontal="righ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15" fontId="0" fillId="0" borderId="0" xfId="0" applyNumberFormat="1" applyBorder="1"/>
    <xf numFmtId="1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6" fontId="0" fillId="4" borderId="6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7" xfId="0" applyBorder="1"/>
    <xf numFmtId="0" fontId="0" fillId="0" borderId="5" xfId="0" applyBorder="1" applyAlignment="1">
      <alignment horizontal="center"/>
    </xf>
    <xf numFmtId="16" fontId="0" fillId="0" borderId="6" xfId="0" applyNumberFormat="1" applyBorder="1"/>
    <xf numFmtId="0" fontId="0" fillId="5" borderId="6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6" xfId="0" applyFill="1" applyBorder="1"/>
    <xf numFmtId="0" fontId="0" fillId="0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4" fontId="0" fillId="0" borderId="0" xfId="0" applyNumberFormat="1"/>
    <xf numFmtId="14" fontId="0" fillId="3" borderId="0" xfId="0" applyNumberFormat="1" applyFill="1"/>
    <xf numFmtId="0" fontId="0" fillId="0" borderId="9" xfId="0" applyBorder="1"/>
    <xf numFmtId="0" fontId="0" fillId="0" borderId="10" xfId="0" applyBorder="1"/>
    <xf numFmtId="15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75"/>
  <sheetViews>
    <sheetView showGridLines="0" tabSelected="1" topLeftCell="B1" workbookViewId="0">
      <selection activeCell="H35" sqref="H35"/>
    </sheetView>
  </sheetViews>
  <sheetFormatPr defaultColWidth="13.140625" defaultRowHeight="15" x14ac:dyDescent="0.25"/>
  <cols>
    <col min="3" max="3" width="33" customWidth="1"/>
  </cols>
  <sheetData>
    <row r="1" spans="2:15" x14ac:dyDescent="0.25">
      <c r="B1" s="1"/>
      <c r="C1" s="3"/>
      <c r="D1" s="2"/>
      <c r="E1" s="2"/>
      <c r="F1" s="2"/>
      <c r="G1" s="2"/>
      <c r="H1" s="2"/>
      <c r="I1" s="2">
        <v>2013</v>
      </c>
      <c r="J1" s="2"/>
      <c r="K1" s="2"/>
      <c r="L1" s="2"/>
      <c r="M1" s="2"/>
      <c r="N1" s="2"/>
      <c r="O1" s="3"/>
    </row>
    <row r="2" spans="2:15" x14ac:dyDescent="0.25">
      <c r="B2" s="37"/>
      <c r="C2" s="38"/>
      <c r="D2" s="39" t="s">
        <v>0</v>
      </c>
      <c r="E2" s="39" t="s">
        <v>9</v>
      </c>
      <c r="F2" s="40" t="s">
        <v>1</v>
      </c>
      <c r="G2" s="40" t="s">
        <v>2</v>
      </c>
      <c r="H2" s="40" t="s">
        <v>10</v>
      </c>
      <c r="I2" s="40" t="s">
        <v>3</v>
      </c>
      <c r="J2" s="40" t="s">
        <v>4</v>
      </c>
      <c r="K2" s="40" t="s">
        <v>5</v>
      </c>
      <c r="L2" s="40" t="s">
        <v>11</v>
      </c>
      <c r="M2" s="40" t="s">
        <v>6</v>
      </c>
      <c r="N2" s="40" t="s">
        <v>7</v>
      </c>
      <c r="O2" s="41" t="s">
        <v>8</v>
      </c>
    </row>
    <row r="3" spans="2:15" x14ac:dyDescent="0.25">
      <c r="B3" s="24"/>
      <c r="C3" s="2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1"/>
    </row>
    <row r="4" spans="2:15" x14ac:dyDescent="0.25">
      <c r="B4" s="24">
        <v>2013</v>
      </c>
      <c r="C4" s="26" t="s">
        <v>12</v>
      </c>
      <c r="D4" s="14">
        <v>41302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1"/>
    </row>
    <row r="5" spans="2:15" x14ac:dyDescent="0.25">
      <c r="B5" s="24">
        <v>2013</v>
      </c>
      <c r="C5" s="26" t="s">
        <v>13</v>
      </c>
      <c r="D5" s="12"/>
      <c r="E5" s="13"/>
      <c r="F5" s="14">
        <v>41337</v>
      </c>
      <c r="G5" s="13"/>
      <c r="H5" s="13"/>
      <c r="I5" s="13"/>
      <c r="J5" s="13"/>
      <c r="K5" s="13"/>
      <c r="L5" s="13"/>
      <c r="M5" s="13"/>
      <c r="N5" s="13"/>
      <c r="O5" s="21"/>
    </row>
    <row r="6" spans="2:15" x14ac:dyDescent="0.25">
      <c r="B6" s="24">
        <v>2013</v>
      </c>
      <c r="C6" s="26" t="s">
        <v>14</v>
      </c>
      <c r="D6" s="13"/>
      <c r="E6" s="13"/>
      <c r="F6" s="13"/>
      <c r="G6" s="13"/>
      <c r="H6" s="13"/>
      <c r="I6" s="14">
        <v>41426</v>
      </c>
      <c r="J6" s="13"/>
      <c r="K6" s="13"/>
      <c r="L6" s="13"/>
      <c r="M6" s="13"/>
      <c r="N6" s="13"/>
      <c r="O6" s="21"/>
    </row>
    <row r="7" spans="2:15" x14ac:dyDescent="0.25">
      <c r="B7" s="24"/>
      <c r="C7" s="26" t="s">
        <v>69</v>
      </c>
      <c r="D7" s="13"/>
      <c r="E7" s="13"/>
      <c r="F7" s="13"/>
      <c r="G7" s="13"/>
      <c r="H7" s="13"/>
      <c r="I7" s="14"/>
      <c r="J7" s="13"/>
      <c r="K7" s="13"/>
      <c r="L7" s="13"/>
      <c r="M7" s="13" t="s">
        <v>70</v>
      </c>
      <c r="N7" s="13"/>
      <c r="O7" s="21"/>
    </row>
    <row r="8" spans="2:15" x14ac:dyDescent="0.25">
      <c r="B8" s="25" t="s">
        <v>20</v>
      </c>
      <c r="C8" s="26" t="s">
        <v>15</v>
      </c>
      <c r="D8" s="15"/>
      <c r="E8" s="15"/>
      <c r="F8" s="15"/>
      <c r="G8" s="15"/>
      <c r="H8" s="15"/>
      <c r="I8" s="15"/>
      <c r="J8" s="15"/>
      <c r="K8" s="15"/>
      <c r="L8" s="13"/>
      <c r="M8" s="13"/>
      <c r="N8" s="13"/>
      <c r="O8" s="21"/>
    </row>
    <row r="9" spans="2:15" x14ac:dyDescent="0.25">
      <c r="B9" s="25" t="s">
        <v>18</v>
      </c>
      <c r="C9" s="26" t="s">
        <v>23</v>
      </c>
      <c r="D9" s="33"/>
      <c r="E9" s="34"/>
      <c r="F9" s="34"/>
      <c r="G9" s="34"/>
      <c r="H9" s="34"/>
      <c r="I9" s="34"/>
      <c r="J9" s="33"/>
      <c r="K9" s="33"/>
      <c r="L9" s="12"/>
      <c r="M9" s="12"/>
      <c r="N9" s="12"/>
      <c r="O9" s="26"/>
    </row>
    <row r="10" spans="2:15" x14ac:dyDescent="0.25">
      <c r="B10" s="25" t="s">
        <v>20</v>
      </c>
      <c r="C10" s="26" t="s">
        <v>16</v>
      </c>
      <c r="D10" s="13"/>
      <c r="E10" s="16"/>
      <c r="F10" s="16"/>
      <c r="G10" s="16"/>
      <c r="H10" s="16"/>
      <c r="I10" s="17">
        <v>41439</v>
      </c>
      <c r="J10" s="13"/>
      <c r="K10" s="13"/>
      <c r="L10" s="13"/>
      <c r="M10" s="13"/>
      <c r="N10" s="13"/>
      <c r="O10" s="21"/>
    </row>
    <row r="11" spans="2:15" x14ac:dyDescent="0.25">
      <c r="B11" s="25" t="s">
        <v>20</v>
      </c>
      <c r="C11" s="26" t="s">
        <v>21</v>
      </c>
      <c r="D11" s="13"/>
      <c r="E11" s="13"/>
      <c r="F11" s="13"/>
      <c r="G11" s="13"/>
      <c r="H11" s="13"/>
      <c r="I11" s="13"/>
      <c r="J11" s="18"/>
      <c r="K11" s="18"/>
      <c r="L11" s="18"/>
      <c r="M11" s="18"/>
      <c r="N11" s="18"/>
      <c r="O11" s="21"/>
    </row>
    <row r="12" spans="2:15" x14ac:dyDescent="0.25">
      <c r="B12" s="25" t="s">
        <v>18</v>
      </c>
      <c r="C12" s="26" t="s">
        <v>17</v>
      </c>
      <c r="D12" s="13"/>
      <c r="E12" s="13"/>
      <c r="F12" s="13"/>
      <c r="G12" s="13"/>
      <c r="H12" s="13"/>
      <c r="I12" s="13"/>
      <c r="J12" s="13"/>
      <c r="K12" s="19"/>
      <c r="L12" s="19"/>
      <c r="M12" s="19"/>
      <c r="N12" s="19"/>
      <c r="O12" s="22"/>
    </row>
    <row r="13" spans="2:15" x14ac:dyDescent="0.25">
      <c r="B13" s="24"/>
      <c r="C13" s="26" t="s">
        <v>22</v>
      </c>
      <c r="D13" s="20"/>
      <c r="E13" s="13"/>
      <c r="F13" s="13"/>
      <c r="G13" s="13"/>
      <c r="H13" s="13"/>
      <c r="I13" s="13"/>
      <c r="J13" s="13"/>
      <c r="K13" s="13"/>
      <c r="L13" s="13"/>
      <c r="M13" s="13"/>
      <c r="N13" s="20"/>
      <c r="O13" s="23"/>
    </row>
    <row r="14" spans="2:15" x14ac:dyDescent="0.25">
      <c r="D14" s="9"/>
      <c r="E14" s="9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x14ac:dyDescent="0.25">
      <c r="D15" s="9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x14ac:dyDescent="0.25">
      <c r="B16" s="1"/>
      <c r="C16" s="3"/>
      <c r="D16" s="2"/>
      <c r="E16" s="2"/>
      <c r="F16" s="2"/>
      <c r="G16" s="2"/>
      <c r="H16" s="2"/>
      <c r="I16" s="2">
        <v>2014</v>
      </c>
      <c r="J16" s="2"/>
      <c r="K16" s="2"/>
      <c r="L16" s="2"/>
      <c r="M16" s="2"/>
      <c r="N16" s="2"/>
      <c r="O16" s="3"/>
    </row>
    <row r="17" spans="2:15" x14ac:dyDescent="0.25">
      <c r="B17" s="6"/>
      <c r="C17" s="8"/>
      <c r="D17" s="10" t="s">
        <v>0</v>
      </c>
      <c r="E17" s="10" t="s">
        <v>9</v>
      </c>
      <c r="F17" s="11" t="s">
        <v>1</v>
      </c>
      <c r="G17" s="11" t="s">
        <v>2</v>
      </c>
      <c r="H17" s="11" t="s">
        <v>10</v>
      </c>
      <c r="I17" s="11" t="s">
        <v>3</v>
      </c>
      <c r="J17" s="11" t="s">
        <v>4</v>
      </c>
      <c r="K17" s="11" t="s">
        <v>5</v>
      </c>
      <c r="L17" s="11" t="s">
        <v>11</v>
      </c>
      <c r="M17" s="11" t="s">
        <v>6</v>
      </c>
      <c r="N17" s="11" t="s">
        <v>7</v>
      </c>
      <c r="O17" s="27" t="s">
        <v>8</v>
      </c>
    </row>
    <row r="18" spans="2:15" x14ac:dyDescent="0.25">
      <c r="B18" s="24">
        <v>2014</v>
      </c>
      <c r="C18" s="26" t="s">
        <v>12</v>
      </c>
      <c r="D18" s="28" t="s">
        <v>68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6"/>
    </row>
    <row r="19" spans="2:15" x14ac:dyDescent="0.25">
      <c r="B19" s="24">
        <v>2014</v>
      </c>
      <c r="C19" s="26" t="s">
        <v>13</v>
      </c>
      <c r="D19" s="12"/>
      <c r="E19" s="28" t="s">
        <v>67</v>
      </c>
      <c r="F19" s="12"/>
      <c r="G19" s="12"/>
      <c r="H19" s="12"/>
      <c r="I19" s="12"/>
      <c r="J19" s="12"/>
      <c r="K19" s="12"/>
      <c r="L19" s="12"/>
      <c r="M19" s="12"/>
      <c r="N19" s="12"/>
      <c r="O19" s="26"/>
    </row>
    <row r="20" spans="2:15" x14ac:dyDescent="0.25">
      <c r="B20" s="24">
        <v>2014</v>
      </c>
      <c r="C20" s="26" t="s">
        <v>14</v>
      </c>
      <c r="D20" s="12"/>
      <c r="E20" s="12"/>
      <c r="F20" s="12"/>
      <c r="G20" s="12"/>
      <c r="H20" s="28" t="s">
        <v>66</v>
      </c>
      <c r="I20" s="12"/>
      <c r="J20" s="12"/>
      <c r="K20" s="12"/>
      <c r="L20" s="12"/>
      <c r="M20" s="12"/>
      <c r="N20" s="12"/>
      <c r="O20" s="26"/>
    </row>
    <row r="21" spans="2:15" x14ac:dyDescent="0.25">
      <c r="B21" s="24"/>
      <c r="C21" s="26" t="s">
        <v>71</v>
      </c>
      <c r="D21" s="12"/>
      <c r="E21" s="12"/>
      <c r="F21" s="12"/>
      <c r="G21" s="12"/>
      <c r="H21" s="28"/>
      <c r="I21" s="12"/>
      <c r="J21" s="12"/>
      <c r="K21" s="12"/>
      <c r="L21" s="12"/>
      <c r="M21" s="12"/>
      <c r="N21" s="12"/>
      <c r="O21" s="26"/>
    </row>
    <row r="22" spans="2:15" x14ac:dyDescent="0.25">
      <c r="B22" s="25" t="s">
        <v>18</v>
      </c>
      <c r="C22" s="26" t="s">
        <v>15</v>
      </c>
      <c r="D22" s="15"/>
      <c r="E22" s="15"/>
      <c r="F22" s="15"/>
      <c r="G22" s="15"/>
      <c r="H22" s="15"/>
      <c r="I22" s="15"/>
      <c r="J22" s="15"/>
      <c r="K22" s="15"/>
      <c r="L22" s="12"/>
      <c r="M22" s="12"/>
      <c r="N22" s="12"/>
      <c r="O22" s="26"/>
    </row>
    <row r="23" spans="2:15" x14ac:dyDescent="0.25">
      <c r="B23" s="25" t="s">
        <v>18</v>
      </c>
      <c r="C23" s="26" t="s">
        <v>23</v>
      </c>
      <c r="D23" s="33"/>
      <c r="E23" s="34"/>
      <c r="F23" s="34"/>
      <c r="G23" s="34"/>
      <c r="H23" s="34"/>
      <c r="I23" s="34"/>
      <c r="J23" s="33"/>
      <c r="K23" s="33"/>
      <c r="L23" s="12"/>
      <c r="M23" s="12"/>
      <c r="N23" s="12"/>
      <c r="O23" s="26"/>
    </row>
    <row r="24" spans="2:15" x14ac:dyDescent="0.25">
      <c r="B24" s="25" t="s">
        <v>18</v>
      </c>
      <c r="C24" s="26" t="s">
        <v>16</v>
      </c>
      <c r="D24" s="12"/>
      <c r="E24" s="16"/>
      <c r="F24" s="16"/>
      <c r="G24" s="16"/>
      <c r="H24" s="16"/>
      <c r="I24" s="17">
        <v>41439</v>
      </c>
      <c r="J24" s="12"/>
      <c r="K24" s="12"/>
      <c r="L24" s="12"/>
      <c r="M24" s="12"/>
      <c r="N24" s="12"/>
      <c r="O24" s="26"/>
    </row>
    <row r="25" spans="2:15" x14ac:dyDescent="0.25">
      <c r="B25" s="25" t="s">
        <v>18</v>
      </c>
      <c r="C25" s="26" t="s">
        <v>21</v>
      </c>
      <c r="D25" s="12"/>
      <c r="E25" s="12"/>
      <c r="F25" s="12"/>
      <c r="G25" s="12"/>
      <c r="H25" s="12"/>
      <c r="I25" s="12"/>
      <c r="J25" s="29"/>
      <c r="K25" s="29"/>
      <c r="L25" s="29"/>
      <c r="M25" s="29"/>
      <c r="N25" s="29"/>
      <c r="O25" s="26"/>
    </row>
    <row r="26" spans="2:15" x14ac:dyDescent="0.25">
      <c r="B26" s="25" t="s">
        <v>19</v>
      </c>
      <c r="C26" s="26" t="s">
        <v>17</v>
      </c>
      <c r="D26" s="12"/>
      <c r="E26" s="12"/>
      <c r="F26" s="12"/>
      <c r="G26" s="12"/>
      <c r="H26" s="12"/>
      <c r="I26" s="12"/>
      <c r="J26" s="12"/>
      <c r="K26" s="30"/>
      <c r="L26" s="30"/>
      <c r="M26" s="30"/>
      <c r="N26" s="30"/>
      <c r="O26" s="31"/>
    </row>
    <row r="27" spans="2:15" x14ac:dyDescent="0.25">
      <c r="B27" s="24"/>
      <c r="C27" s="26" t="s">
        <v>22</v>
      </c>
      <c r="D27" s="32"/>
      <c r="E27" s="12"/>
      <c r="F27" s="12"/>
      <c r="G27" s="12"/>
      <c r="H27" s="12"/>
      <c r="I27" s="12"/>
      <c r="J27" s="12"/>
      <c r="K27" s="12"/>
      <c r="L27" s="12"/>
      <c r="M27" s="12"/>
      <c r="N27" s="20"/>
      <c r="O27" s="23"/>
    </row>
    <row r="30" spans="2:15" x14ac:dyDescent="0.25">
      <c r="B30" t="s">
        <v>48</v>
      </c>
    </row>
    <row r="31" spans="2:15" x14ac:dyDescent="0.25">
      <c r="C31" s="5" t="s">
        <v>49</v>
      </c>
      <c r="D31" s="35">
        <f>D34-60</f>
        <v>41487</v>
      </c>
      <c r="E31" t="s">
        <v>64</v>
      </c>
    </row>
    <row r="32" spans="2:15" x14ac:dyDescent="0.25">
      <c r="C32" s="5" t="s">
        <v>51</v>
      </c>
      <c r="D32" s="35">
        <f>D35-28</f>
        <v>41526</v>
      </c>
      <c r="E32" t="s">
        <v>63</v>
      </c>
    </row>
    <row r="33" spans="2:7" x14ac:dyDescent="0.25">
      <c r="C33" s="5" t="s">
        <v>50</v>
      </c>
      <c r="D33" s="35">
        <f>D34</f>
        <v>41547</v>
      </c>
    </row>
    <row r="34" spans="2:7" x14ac:dyDescent="0.25">
      <c r="C34" s="5" t="s">
        <v>56</v>
      </c>
      <c r="D34" s="35">
        <f>D35-7</f>
        <v>41547</v>
      </c>
      <c r="E34" t="s">
        <v>62</v>
      </c>
    </row>
    <row r="35" spans="2:7" x14ac:dyDescent="0.25">
      <c r="C35" s="5" t="s">
        <v>52</v>
      </c>
      <c r="D35" s="36">
        <v>41554</v>
      </c>
      <c r="E35" s="4"/>
    </row>
    <row r="36" spans="2:7" x14ac:dyDescent="0.25">
      <c r="C36" s="5" t="s">
        <v>55</v>
      </c>
      <c r="D36" s="35">
        <f>D35+7</f>
        <v>41561</v>
      </c>
      <c r="E36" t="s">
        <v>60</v>
      </c>
    </row>
    <row r="37" spans="2:7" x14ac:dyDescent="0.25">
      <c r="C37" s="5" t="s">
        <v>59</v>
      </c>
      <c r="D37" s="35">
        <f>D35+7</f>
        <v>41561</v>
      </c>
      <c r="E37" t="s">
        <v>60</v>
      </c>
    </row>
    <row r="38" spans="2:7" x14ac:dyDescent="0.25">
      <c r="C38" s="5" t="s">
        <v>61</v>
      </c>
      <c r="D38" s="35">
        <f>D37+28</f>
        <v>41589</v>
      </c>
      <c r="E38" t="s">
        <v>65</v>
      </c>
    </row>
    <row r="39" spans="2:7" x14ac:dyDescent="0.25">
      <c r="C39" s="5" t="s">
        <v>57</v>
      </c>
      <c r="D39" s="35">
        <f>D38</f>
        <v>41589</v>
      </c>
    </row>
    <row r="40" spans="2:7" x14ac:dyDescent="0.25">
      <c r="C40" s="5" t="s">
        <v>58</v>
      </c>
      <c r="D40" s="35">
        <f>D39+14</f>
        <v>41603</v>
      </c>
      <c r="E40" t="s">
        <v>43</v>
      </c>
    </row>
    <row r="41" spans="2:7" x14ac:dyDescent="0.25">
      <c r="C41" s="5"/>
    </row>
    <row r="42" spans="2:7" x14ac:dyDescent="0.25">
      <c r="B42" t="s">
        <v>24</v>
      </c>
    </row>
    <row r="43" spans="2:7" x14ac:dyDescent="0.25">
      <c r="C43" s="5" t="s">
        <v>25</v>
      </c>
      <c r="D43" s="35">
        <f>D44-150</f>
        <v>41635</v>
      </c>
      <c r="E43" t="s">
        <v>45</v>
      </c>
    </row>
    <row r="44" spans="2:7" x14ac:dyDescent="0.25">
      <c r="C44" s="5" t="s">
        <v>35</v>
      </c>
      <c r="D44" s="35">
        <f>D45-14</f>
        <v>41785</v>
      </c>
    </row>
    <row r="45" spans="2:7" x14ac:dyDescent="0.25">
      <c r="C45" s="5" t="s">
        <v>36</v>
      </c>
      <c r="D45" s="35">
        <f>D46</f>
        <v>41799</v>
      </c>
      <c r="E45" t="s">
        <v>43</v>
      </c>
    </row>
    <row r="46" spans="2:7" x14ac:dyDescent="0.25">
      <c r="C46" s="5" t="s">
        <v>37</v>
      </c>
      <c r="D46" s="35">
        <f>D47-14</f>
        <v>41799</v>
      </c>
    </row>
    <row r="47" spans="2:7" x14ac:dyDescent="0.25">
      <c r="C47" s="5" t="s">
        <v>38</v>
      </c>
      <c r="D47" s="35">
        <f>D48</f>
        <v>41813</v>
      </c>
      <c r="E47" t="s">
        <v>42</v>
      </c>
    </row>
    <row r="48" spans="2:7" x14ac:dyDescent="0.25">
      <c r="C48" s="5" t="s">
        <v>26</v>
      </c>
      <c r="D48" s="36">
        <v>41813</v>
      </c>
      <c r="E48" s="4" t="s">
        <v>39</v>
      </c>
      <c r="F48" s="4"/>
      <c r="G48" s="4"/>
    </row>
    <row r="49" spans="2:7" x14ac:dyDescent="0.25">
      <c r="C49" s="5" t="s">
        <v>27</v>
      </c>
      <c r="D49" s="35">
        <f>D48+7</f>
        <v>41820</v>
      </c>
      <c r="E49" t="s">
        <v>40</v>
      </c>
    </row>
    <row r="50" spans="2:7" x14ac:dyDescent="0.25">
      <c r="C50" s="5" t="s">
        <v>53</v>
      </c>
      <c r="D50" s="35">
        <f>D49+30</f>
        <v>41850</v>
      </c>
      <c r="E50" t="s">
        <v>41</v>
      </c>
    </row>
    <row r="51" spans="2:7" x14ac:dyDescent="0.25">
      <c r="C51" s="5" t="s">
        <v>33</v>
      </c>
      <c r="D51" s="35">
        <f>D50</f>
        <v>41850</v>
      </c>
      <c r="E51" t="s">
        <v>54</v>
      </c>
    </row>
    <row r="52" spans="2:7" x14ac:dyDescent="0.25">
      <c r="C52" s="5" t="s">
        <v>34</v>
      </c>
      <c r="D52" s="35">
        <f>D51+14</f>
        <v>41864</v>
      </c>
      <c r="E52" t="s">
        <v>44</v>
      </c>
    </row>
    <row r="53" spans="2:7" x14ac:dyDescent="0.25">
      <c r="C53" s="5" t="s">
        <v>28</v>
      </c>
      <c r="D53" s="35">
        <f>D52</f>
        <v>41864</v>
      </c>
    </row>
    <row r="54" spans="2:7" x14ac:dyDescent="0.25">
      <c r="C54" s="5" t="s">
        <v>29</v>
      </c>
      <c r="D54" s="35">
        <f>D53+7</f>
        <v>41871</v>
      </c>
      <c r="E54" t="s">
        <v>40</v>
      </c>
    </row>
    <row r="55" spans="2:7" x14ac:dyDescent="0.25">
      <c r="D55" s="35"/>
    </row>
    <row r="56" spans="2:7" x14ac:dyDescent="0.25">
      <c r="B56" t="s">
        <v>30</v>
      </c>
      <c r="D56" s="35"/>
    </row>
    <row r="57" spans="2:7" x14ac:dyDescent="0.25">
      <c r="C57" s="5" t="s">
        <v>31</v>
      </c>
      <c r="D57" s="35">
        <f>D58-30</f>
        <v>41738</v>
      </c>
      <c r="E57" t="s">
        <v>46</v>
      </c>
    </row>
    <row r="58" spans="2:7" x14ac:dyDescent="0.25">
      <c r="C58" s="5" t="s">
        <v>32</v>
      </c>
      <c r="D58" s="35">
        <f>D59-14</f>
        <v>41768</v>
      </c>
    </row>
    <row r="59" spans="2:7" x14ac:dyDescent="0.25">
      <c r="C59" s="5" t="s">
        <v>36</v>
      </c>
      <c r="D59" s="35">
        <f>D60</f>
        <v>41782</v>
      </c>
      <c r="E59" t="s">
        <v>43</v>
      </c>
    </row>
    <row r="60" spans="2:7" x14ac:dyDescent="0.25">
      <c r="C60" s="5" t="s">
        <v>37</v>
      </c>
      <c r="D60" s="35">
        <f>D61-14</f>
        <v>41782</v>
      </c>
    </row>
    <row r="61" spans="2:7" x14ac:dyDescent="0.25">
      <c r="C61" s="5" t="s">
        <v>38</v>
      </c>
      <c r="D61" s="35">
        <f>D62</f>
        <v>41796</v>
      </c>
      <c r="E61" t="s">
        <v>42</v>
      </c>
    </row>
    <row r="62" spans="2:7" x14ac:dyDescent="0.25">
      <c r="C62" s="5" t="s">
        <v>28</v>
      </c>
      <c r="D62" s="36">
        <v>41796</v>
      </c>
      <c r="E62" s="4" t="s">
        <v>47</v>
      </c>
      <c r="F62" s="4"/>
      <c r="G62" s="4"/>
    </row>
    <row r="63" spans="2:7" x14ac:dyDescent="0.25">
      <c r="C63" s="5" t="s">
        <v>29</v>
      </c>
      <c r="D63" s="35">
        <f>D62+7</f>
        <v>41803</v>
      </c>
      <c r="E63" t="s">
        <v>40</v>
      </c>
    </row>
    <row r="66" spans="3:4" x14ac:dyDescent="0.25">
      <c r="C66" s="5"/>
    </row>
    <row r="67" spans="3:4" x14ac:dyDescent="0.25">
      <c r="C67" s="5"/>
    </row>
    <row r="68" spans="3:4" x14ac:dyDescent="0.25">
      <c r="C68" s="5"/>
    </row>
    <row r="69" spans="3:4" x14ac:dyDescent="0.25">
      <c r="C69" s="5"/>
    </row>
    <row r="70" spans="3:4" x14ac:dyDescent="0.25">
      <c r="C70" s="5"/>
    </row>
    <row r="71" spans="3:4" x14ac:dyDescent="0.25">
      <c r="C71" s="5"/>
      <c r="D71" s="35"/>
    </row>
    <row r="72" spans="3:4" x14ac:dyDescent="0.25">
      <c r="C72" s="5"/>
    </row>
    <row r="73" spans="3:4" x14ac:dyDescent="0.25">
      <c r="C73" s="5"/>
    </row>
    <row r="74" spans="3:4" x14ac:dyDescent="0.25">
      <c r="C74" s="5"/>
    </row>
    <row r="75" spans="3:4" x14ac:dyDescent="0.25">
      <c r="C75" s="5"/>
    </row>
  </sheetData>
  <pageMargins left="0.7" right="0.7" top="0.75" bottom="0.75" header="0.3" footer="0.3"/>
  <pageSetup paperSize="17" scale="77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Baystate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Merritt, Steve</dc:creator>
  <cp:lastModifiedBy>Merritt, Steve</cp:lastModifiedBy>
  <cp:lastPrinted>2013-08-28T13:33:04Z</cp:lastPrinted>
  <dcterms:created xsi:type="dcterms:W3CDTF">2013-07-25T12:51:41Z</dcterms:created>
  <dcterms:modified xsi:type="dcterms:W3CDTF">2013-08-28T13:40:38Z</dcterms:modified>
</cp:coreProperties>
</file>